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Zoli\Downloads\"/>
    </mc:Choice>
  </mc:AlternateContent>
  <xr:revisionPtr revIDLastSave="0" documentId="13_ncr:1_{EA91A067-703F-4366-91E5-E3A02B49F6FE}" xr6:coauthVersionLast="36" xr6:coauthVersionMax="36" xr10:uidLastSave="{00000000-0000-0000-0000-000000000000}"/>
  <bookViews>
    <workbookView xWindow="0" yWindow="0" windowWidth="23040" windowHeight="8940" activeTab="2" xr2:uid="{00000000-000D-0000-FFFF-FFFF00000000}"/>
  </bookViews>
  <sheets>
    <sheet name="Nyers" sheetId="4" r:id="rId1"/>
    <sheet name="Megoldás" sheetId="1" state="hidden" r:id="rId2"/>
    <sheet name="Munka1" sheetId="5" r:id="rId3"/>
  </sheets>
  <calcPr calcId="191029"/>
</workbook>
</file>

<file path=xl/calcChain.xml><?xml version="1.0" encoding="utf-8"?>
<calcChain xmlns="http://schemas.openxmlformats.org/spreadsheetml/2006/main">
  <c r="C3" i="5" l="1"/>
  <c r="E6" i="1" l="1"/>
  <c r="F6" i="1"/>
  <c r="E7" i="1"/>
  <c r="E21" i="1" s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B18" i="1"/>
  <c r="C18" i="1"/>
  <c r="D18" i="1"/>
  <c r="E18" i="1" l="1"/>
  <c r="E22" i="1"/>
</calcChain>
</file>

<file path=xl/sharedStrings.xml><?xml version="1.0" encoding="utf-8"?>
<sst xmlns="http://schemas.openxmlformats.org/spreadsheetml/2006/main" count="48" uniqueCount="25">
  <si>
    <t>Hónap</t>
  </si>
  <si>
    <t>Gáz</t>
  </si>
  <si>
    <t>Villany</t>
  </si>
  <si>
    <t>Összesen</t>
  </si>
  <si>
    <t>Átlag</t>
  </si>
  <si>
    <t xml:space="preserve">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</si>
  <si>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</si>
  <si>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</si>
  <si>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</si>
  <si>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</si>
  <si>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</si>
  <si>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</si>
  <si>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</si>
  <si>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</si>
  <si>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</si>
  <si>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</si>
  <si>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</si>
  <si>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</si>
  <si>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Víz</t>
  </si>
  <si>
    <t>Összesen:</t>
  </si>
  <si>
    <t>Legmagasabb havi számla</t>
  </si>
  <si>
    <t>Legalacsonyabb havi számla:</t>
  </si>
  <si>
    <t>(feltételes formázással a 2 legnagyobb és 2 legkisebb összkiadást!)</t>
  </si>
  <si>
    <t>Fikarc Bt 2013. évi kiadásai</t>
  </si>
  <si>
    <t>%-ban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</si>
</sst>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&quot;Ft&quot;"/>
  </numFmts>
  <fonts count="11">
    <font>
      <sz val="11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u/>
      <sz val="14"/>
      <name val="Switzerland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indexed="9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ck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0" fillId="0" borderId="0" xfId="0" applyFill="1" applyBorder="1" applyAlignment="1"/>
    <xf numFmtId="164" fontId="1" fillId="0" borderId="0" xfId="1" applyNumberFormat="1" applyFill="1" applyBorder="1" applyAlignment="1"/>
    <xf numFmtId="0" fontId="0" fillId="0" borderId="0" xfId="0" applyFill="1" applyBorder="1"/>
    <xf numFmtId="164" fontId="2" fillId="0" borderId="0" xfId="0" applyNumberFormat="1" applyFont="1" applyFill="1" applyBorder="1"/>
    <xf numFmtId="0" fontId="4" fillId="0" borderId="0" xfId="0" applyNumberFormat="1" applyFont="1" applyFill="1" applyBorder="1" applyAlignment="1"/>
    <xf numFmtId="0" fontId="4" fillId="0" borderId="0" xfId="1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164" fontId="1" fillId="0" borderId="1" xfId="1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64" fontId="1" fillId="0" borderId="9" xfId="1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164" fontId="1" fillId="2" borderId="11" xfId="1" applyNumberFormat="1" applyFill="1" applyBorder="1" applyAlignment="1">
      <alignment vertical="center"/>
    </xf>
    <xf numFmtId="164" fontId="1" fillId="2" borderId="12" xfId="1" applyNumberForma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/>
    <xf numFmtId="0" fontId="8" fillId="0" borderId="0" xfId="0" applyFont="1" applyFill="1" applyAlignment="1">
      <alignment horizontal="center"/>
    </xf>
    <xf numFmtId="0" fontId="7" fillId="3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13">
    <dxf>
      <numFmt numFmtId="164" formatCode="_-* #,##0\ &quot;Ft&quot;_-;\-* #,##0\ &quot;Ft&quot;_-;_-* &quot;-&quot;??\ &quot;Ft&quot;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Ft&quot;_-;\-* #,##0\ &quot;Ft&quot;_-;_-* &quot;-&quot;??\ &quot;Ft&quot;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\ &quot;Ft&quot;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Ft&quot;_-;\-* #,##0\ &quot;Ft&quot;_-;_-* &quot;-&quot;??\ &quot;Ft&quot;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Ft&quot;_-;\-* #,##0\ &quot;Ft&quot;_-;_-* &quot;-&quot;??\ &quot;Ft&quot;_-;_-@_-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CE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Gáz- és villanyköltségek </a:t>
            </a:r>
          </a:p>
        </c:rich>
      </c:tx>
      <c:layout>
        <c:manualLayout>
          <c:xMode val="edge"/>
          <c:yMode val="edge"/>
          <c:x val="0.32169987095430486"/>
          <c:y val="3.8235160746012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9197142514986"/>
          <c:y val="0.20294124933265212"/>
          <c:w val="0.6509868855808445"/>
          <c:h val="0.361764835766901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Megoldás!$B$5</c:f>
              <c:strCache>
                <c:ptCount val="1"/>
                <c:pt idx="0">
                  <c:v>Gáz</c:v>
                </c:pt>
              </c:strCache>
            </c:strRef>
          </c:tx>
          <c:invertIfNegative val="0"/>
          <c:cat>
            <c:strRef>
              <c:f>Megoldás!$A$6:$A$17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Megoldás!$B$6:$B$17</c:f>
              <c:numCache>
                <c:formatCode>_-* #\ ##0\ "Ft"_-;\-* #\ ##0\ "Ft"_-;_-* "-"??\ "Ft"_-;_-@_-</c:formatCode>
                <c:ptCount val="12"/>
                <c:pt idx="0">
                  <c:v>164360</c:v>
                </c:pt>
                <c:pt idx="1">
                  <c:v>117930</c:v>
                </c:pt>
                <c:pt idx="2">
                  <c:v>169410</c:v>
                </c:pt>
                <c:pt idx="3">
                  <c:v>153990</c:v>
                </c:pt>
                <c:pt idx="4">
                  <c:v>82760</c:v>
                </c:pt>
                <c:pt idx="5">
                  <c:v>17390</c:v>
                </c:pt>
                <c:pt idx="6">
                  <c:v>2500</c:v>
                </c:pt>
                <c:pt idx="7">
                  <c:v>1800</c:v>
                </c:pt>
                <c:pt idx="8">
                  <c:v>36440</c:v>
                </c:pt>
                <c:pt idx="9">
                  <c:v>43570</c:v>
                </c:pt>
                <c:pt idx="10">
                  <c:v>109240</c:v>
                </c:pt>
                <c:pt idx="11">
                  <c:v>71040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5-480B-93D6-C87D8F2B134F}"/>
            </c:ext>
          </c:extLst>
        </c:ser>
        <c:ser>
          <c:idx val="1"/>
          <c:order val="1"/>
          <c:tx>
            <c:strRef>
              <c:f>Megoldás!$C$5</c:f>
              <c:strCache>
                <c:ptCount val="1"/>
                <c:pt idx="0">
                  <c:v>Villany</c:v>
                </c:pt>
              </c:strCache>
            </c:strRef>
          </c:tx>
          <c:invertIfNegative val="0"/>
          <c:cat>
            <c:strRef>
              <c:f>Megoldás!$A$6:$A$17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Megoldás!$C$6:$C$17</c:f>
              <c:numCache>
                <c:formatCode>_-* #\ ##0\ "Ft"_-;\-* #\ ##0\ "Ft"_-;_-* "-"??\ "Ft"_-;_-@_-</c:formatCode>
                <c:ptCount val="12"/>
                <c:pt idx="0">
                  <c:v>16400</c:v>
                </c:pt>
                <c:pt idx="1">
                  <c:v>17680</c:v>
                </c:pt>
                <c:pt idx="2">
                  <c:v>18690</c:v>
                </c:pt>
                <c:pt idx="3">
                  <c:v>18210</c:v>
                </c:pt>
                <c:pt idx="4">
                  <c:v>20120</c:v>
                </c:pt>
                <c:pt idx="5">
                  <c:v>15060</c:v>
                </c:pt>
                <c:pt idx="6">
                  <c:v>17080</c:v>
                </c:pt>
                <c:pt idx="7">
                  <c:v>41050</c:v>
                </c:pt>
                <c:pt idx="8">
                  <c:v>73470</c:v>
                </c:pt>
                <c:pt idx="9">
                  <c:v>20770</c:v>
                </c:pt>
                <c:pt idx="10">
                  <c:v>22780</c:v>
                </c:pt>
                <c:pt idx="11">
                  <c:v>19110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5-480B-93D6-C87D8F2B1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424704"/>
        <c:axId val="172423024"/>
      </c:barChart>
      <c:catAx>
        <c:axId val="1724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7242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23024"/>
        <c:scaling>
          <c:orientation val="minMax"/>
        </c:scaling>
        <c:delete val="0"/>
        <c:axPos val="l"/>
        <c:majorGridlines/>
        <c:numFmt formatCode="_-* #\ ##0\ &quot;Ft&quot;_-;\-* #\ ##0\ &quot;Ft&quot;_-;_-* &quot;-&quot;??\ &quot;Ft&quot;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72424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998520266647524"/>
          <c:y val="0.89411796394180532"/>
          <c:w val="0.20485599513651115"/>
          <c:h val="8.235307354531107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8626</xdr:colOff>
      <xdr:row>24</xdr:row>
      <xdr:rowOff>0</xdr:rowOff>
    </xdr:from>
    <xdr:to>
      <xdr:col>5</xdr:col>
      <xdr:colOff>836763</xdr:colOff>
      <xdr:row>41</xdr:row>
      <xdr:rowOff>0</xdr:rowOff>
    </xdr:to>
    <xdr:graphicFrame macro="">
      <xdr:nvGraphicFramePr>
        <xdr:cNvPr id="1026" name="Diagram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18851</xdr:colOff>
      <xdr:row>1</xdr:row>
      <xdr:rowOff>61711</xdr:rowOff>
    </xdr:from>
    <xdr:ext cx="6054145" cy="468013"/>
    <xdr:sp macro="" textlink="">
      <xdr:nvSpPr>
        <xdr:cNvPr id="2" name="Téglala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51" y="61711"/>
          <a:ext cx="605414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hu-HU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Fikarc Bt 2014. évi kiadásai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</xdr:row>
      <xdr:rowOff>30480</xdr:rowOff>
    </xdr:from>
    <xdr:to>
      <xdr:col>9</xdr:col>
      <xdr:colOff>359709</xdr:colOff>
      <xdr:row>47</xdr:row>
      <xdr:rowOff>100293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67"/>
        <a:stretch/>
      </xdr:blipFill>
      <xdr:spPr bwMode="auto">
        <a:xfrm>
          <a:off x="504825" y="556260"/>
          <a:ext cx="5889924" cy="7781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5:F17" totalsRowShown="0" headerRowDxfId="10" dataDxfId="8" headerRowBorderDxfId="9" tableBorderDxfId="7" totalsRowBorderDxfId="6" dataCellStyle="Pénznem">
  <tableColumns count="6">
    <tableColumn id="1" xr3:uid="{00000000-0010-0000-0000-000001000000}" name="Hónap" dataDxfId="5"/>
    <tableColumn id="2" xr3:uid="{00000000-0010-0000-0000-000002000000}" name="Gáz" dataDxfId="4" dataCellStyle="Pénznem"/>
    <tableColumn id="3" xr3:uid="{00000000-0010-0000-0000-000003000000}" name="Villany" dataDxfId="3" dataCellStyle="Pénznem"/>
    <tableColumn id="4" xr3:uid="{00000000-0010-0000-0000-000004000000}" name="Víz" dataDxfId="2"/>
    <tableColumn id="5" xr3:uid="{00000000-0010-0000-0000-000005000000}" name="Összesen" dataDxfId="1" dataCellStyle="Pénznem">
      <calculatedColumnFormula>SUM(B6:D6)</calculatedColumnFormula>
    </tableColumn>
    <tableColumn id="6" xr3:uid="{00000000-0010-0000-0000-000006000000}" name="Átlag" dataDxfId="0">
      <calculatedColumnFormula>AVERAGE(B6:D6)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zoomScale="130" zoomScaleNormal="130" workbookViewId="0">
      <selection activeCell="C22" sqref="C22"/>
    </sheetView>
  </sheetViews>
  <sheetFormatPr defaultColWidth="9" defaultRowHeight="13.2"/>
  <cols>
    <col min="1" max="16384" width="9" style="8"/>
  </cols>
  <sheetData>
    <row r="2" spans="1:6">
      <c r="A2" s="8" t="s">
        <v>23</v>
      </c>
    </row>
    <row r="4" spans="1:6">
      <c r="A4" s="8" t="s">
        <v>0</v>
      </c>
      <c r="B4" s="8" t="s">
        <v>1</v>
      </c>
      <c r="C4" s="8" t="s">
        <v>2</v>
      </c>
      <c r="D4" s="8" t="s">
        <v>18</v>
      </c>
      <c r="E4" s="8" t="s">
        <v>3</v>
      </c>
      <c r="F4" s="8" t="s">
        <v>4</v>
      </c>
    </row>
    <row r="5" spans="1:6">
      <c r="A5" s="8" t="s">
        <v>6</v>
      </c>
      <c r="B5" s="9">
        <v>164360</v>
      </c>
      <c r="C5" s="9">
        <v>16400</v>
      </c>
      <c r="D5" s="8">
        <v>56400</v>
      </c>
      <c r="E5" s="9"/>
    </row>
    <row r="6" spans="1:6">
      <c r="A6" s="8" t="s">
        <v>7</v>
      </c>
      <c r="B6" s="9">
        <v>117930</v>
      </c>
      <c r="C6" s="9">
        <v>17680</v>
      </c>
      <c r="D6" s="8">
        <v>58900</v>
      </c>
      <c r="E6" s="9"/>
    </row>
    <row r="7" spans="1:6">
      <c r="A7" s="8" t="s">
        <v>8</v>
      </c>
      <c r="B7" s="9">
        <v>169410</v>
      </c>
      <c r="C7" s="9">
        <v>18690</v>
      </c>
      <c r="D7" s="8">
        <v>61000</v>
      </c>
      <c r="E7" s="9"/>
    </row>
    <row r="8" spans="1:6">
      <c r="A8" s="8" t="s">
        <v>9</v>
      </c>
      <c r="B8" s="9">
        <v>153990</v>
      </c>
      <c r="C8" s="9">
        <v>18210</v>
      </c>
      <c r="D8" s="8">
        <v>61500</v>
      </c>
      <c r="E8" s="9"/>
    </row>
    <row r="9" spans="1:6">
      <c r="A9" s="8" t="s">
        <v>10</v>
      </c>
      <c r="B9" s="9">
        <v>82760</v>
      </c>
      <c r="C9" s="9">
        <v>20120</v>
      </c>
      <c r="D9" s="8">
        <v>70200</v>
      </c>
      <c r="E9" s="9"/>
    </row>
    <row r="10" spans="1:6">
      <c r="A10" s="8" t="s">
        <v>11</v>
      </c>
      <c r="B10" s="9">
        <v>17390</v>
      </c>
      <c r="C10" s="9">
        <v>15060</v>
      </c>
      <c r="D10" s="8">
        <v>75000</v>
      </c>
      <c r="E10" s="9"/>
    </row>
    <row r="11" spans="1:6">
      <c r="A11" s="8" t="s">
        <v>12</v>
      </c>
      <c r="B11" s="9">
        <v>2500</v>
      </c>
      <c r="C11" s="9">
        <v>17080</v>
      </c>
      <c r="D11" s="8">
        <v>81200</v>
      </c>
      <c r="E11" s="9"/>
    </row>
    <row r="12" spans="1:6">
      <c r="A12" s="8" t="s">
        <v>13</v>
      </c>
      <c r="B12" s="9">
        <v>1800</v>
      </c>
      <c r="C12" s="9">
        <v>41050</v>
      </c>
      <c r="D12" s="8">
        <v>12000</v>
      </c>
      <c r="E12" s="9"/>
    </row>
    <row r="13" spans="1:6">
      <c r="A13" s="8" t="s">
        <v>14</v>
      </c>
      <c r="B13" s="9">
        <v>36440</v>
      </c>
      <c r="C13" s="9">
        <v>73470</v>
      </c>
      <c r="D13" s="8">
        <v>56000</v>
      </c>
      <c r="E13" s="9"/>
    </row>
    <row r="14" spans="1:6">
      <c r="A14" s="8" t="s">
        <v>15</v>
      </c>
      <c r="B14" s="9">
        <v>43570</v>
      </c>
      <c r="C14" s="9">
        <v>20770</v>
      </c>
      <c r="D14" s="8">
        <v>56300</v>
      </c>
      <c r="E14" s="9"/>
    </row>
    <row r="15" spans="1:6">
      <c r="A15" s="8" t="s">
        <v>16</v>
      </c>
      <c r="B15" s="9">
        <v>109240</v>
      </c>
      <c r="C15" s="9">
        <v>22780</v>
      </c>
      <c r="D15" s="8">
        <v>52300</v>
      </c>
      <c r="E15" s="9"/>
    </row>
    <row r="16" spans="1:6">
      <c r="A16" s="8" t="s">
        <v>17</v>
      </c>
      <c r="B16" s="9">
        <v>71040</v>
      </c>
      <c r="C16" s="9">
        <v>19110</v>
      </c>
      <c r="D16" s="8">
        <v>47800</v>
      </c>
      <c r="E16" s="9"/>
    </row>
    <row r="17" spans="1:5">
      <c r="A17" s="8" t="s">
        <v>19</v>
      </c>
      <c r="B17" s="9"/>
      <c r="C17" s="9"/>
      <c r="D17" s="9"/>
      <c r="E17" s="9"/>
    </row>
    <row r="18" spans="1:5">
      <c r="A18" s="8" t="s">
        <v>24</v>
      </c>
      <c r="B18" s="9"/>
      <c r="C18" s="9"/>
      <c r="E18" s="9"/>
    </row>
    <row r="19" spans="1:5">
      <c r="C19" s="32" t="s">
        <v>20</v>
      </c>
      <c r="D19" s="32"/>
    </row>
    <row r="20" spans="1:5">
      <c r="A20" s="8" t="s">
        <v>5</v>
      </c>
      <c r="C20" s="32" t="s">
        <v>21</v>
      </c>
      <c r="D20" s="32"/>
    </row>
  </sheetData>
  <mergeCells count="2">
    <mergeCell ref="C19:D19"/>
    <mergeCell ref="C20:D2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26"/>
  <sheetViews>
    <sheetView zoomScale="85" zoomScaleNormal="85" workbookViewId="0">
      <selection activeCell="J17" sqref="J17"/>
    </sheetView>
  </sheetViews>
  <sheetFormatPr defaultRowHeight="13.8"/>
  <cols>
    <col min="1" max="1" width="12.3984375" customWidth="1"/>
    <col min="2" max="2" width="12.69921875" customWidth="1"/>
    <col min="3" max="3" width="12.09765625" customWidth="1"/>
    <col min="4" max="4" width="13.3984375" customWidth="1"/>
    <col min="5" max="5" width="16.19921875" customWidth="1"/>
    <col min="6" max="6" width="12" customWidth="1"/>
  </cols>
  <sheetData>
    <row r="3" spans="1:6" ht="20.399999999999999">
      <c r="A3" s="33"/>
      <c r="B3" s="33"/>
      <c r="C3" s="33"/>
      <c r="D3" s="33"/>
      <c r="E3" s="33"/>
      <c r="F3" s="33"/>
    </row>
    <row r="5" spans="1:6" ht="25.2" customHeight="1">
      <c r="A5" s="20" t="s">
        <v>0</v>
      </c>
      <c r="B5" s="21" t="s">
        <v>1</v>
      </c>
      <c r="C5" s="21" t="s">
        <v>2</v>
      </c>
      <c r="D5" s="21" t="s">
        <v>18</v>
      </c>
      <c r="E5" s="21" t="s">
        <v>3</v>
      </c>
      <c r="F5" s="22" t="s">
        <v>4</v>
      </c>
    </row>
    <row r="6" spans="1:6" ht="19.2" customHeight="1">
      <c r="A6" s="10" t="s">
        <v>6</v>
      </c>
      <c r="B6" s="11">
        <v>164360</v>
      </c>
      <c r="C6" s="11">
        <v>16400</v>
      </c>
      <c r="D6" s="12">
        <v>56400</v>
      </c>
      <c r="E6" s="11">
        <f>SUM(B6:D6)</f>
        <v>237160</v>
      </c>
      <c r="F6" s="13">
        <f>AVERAGE(B6:D6)</f>
        <v>79053.333333333328</v>
      </c>
    </row>
    <row r="7" spans="1:6" ht="19.2" customHeight="1">
      <c r="A7" s="10" t="s">
        <v>7</v>
      </c>
      <c r="B7" s="11">
        <v>117930</v>
      </c>
      <c r="C7" s="11">
        <v>17680</v>
      </c>
      <c r="D7" s="12">
        <v>58900</v>
      </c>
      <c r="E7" s="11">
        <f t="shared" ref="E7:E17" si="0">SUM(B7:D7)</f>
        <v>194510</v>
      </c>
      <c r="F7" s="13">
        <f t="shared" ref="F7:F17" si="1">AVERAGE(B7:D7)</f>
        <v>64836.666666666664</v>
      </c>
    </row>
    <row r="8" spans="1:6" ht="19.2" customHeight="1">
      <c r="A8" s="10" t="s">
        <v>8</v>
      </c>
      <c r="B8" s="11">
        <v>169410</v>
      </c>
      <c r="C8" s="11">
        <v>18690</v>
      </c>
      <c r="D8" s="12">
        <v>61000</v>
      </c>
      <c r="E8" s="11">
        <f t="shared" si="0"/>
        <v>249100</v>
      </c>
      <c r="F8" s="13">
        <f t="shared" si="1"/>
        <v>83033.333333333328</v>
      </c>
    </row>
    <row r="9" spans="1:6" ht="19.2" customHeight="1">
      <c r="A9" s="10" t="s">
        <v>9</v>
      </c>
      <c r="B9" s="11">
        <v>153990</v>
      </c>
      <c r="C9" s="11">
        <v>18210</v>
      </c>
      <c r="D9" s="12">
        <v>61500</v>
      </c>
      <c r="E9" s="11">
        <f t="shared" si="0"/>
        <v>233700</v>
      </c>
      <c r="F9" s="13">
        <f t="shared" si="1"/>
        <v>77900</v>
      </c>
    </row>
    <row r="10" spans="1:6" ht="19.2" customHeight="1">
      <c r="A10" s="10" t="s">
        <v>10</v>
      </c>
      <c r="B10" s="11">
        <v>82760</v>
      </c>
      <c r="C10" s="11">
        <v>20120</v>
      </c>
      <c r="D10" s="12">
        <v>70200</v>
      </c>
      <c r="E10" s="11">
        <f t="shared" si="0"/>
        <v>173080</v>
      </c>
      <c r="F10" s="13">
        <f t="shared" si="1"/>
        <v>57693.333333333336</v>
      </c>
    </row>
    <row r="11" spans="1:6" ht="19.2" customHeight="1">
      <c r="A11" s="10" t="s">
        <v>11</v>
      </c>
      <c r="B11" s="11">
        <v>17390</v>
      </c>
      <c r="C11" s="11">
        <v>15060</v>
      </c>
      <c r="D11" s="12">
        <v>75000</v>
      </c>
      <c r="E11" s="11">
        <f t="shared" si="0"/>
        <v>107450</v>
      </c>
      <c r="F11" s="13">
        <f t="shared" si="1"/>
        <v>35816.666666666664</v>
      </c>
    </row>
    <row r="12" spans="1:6" ht="19.2" customHeight="1">
      <c r="A12" s="10" t="s">
        <v>12</v>
      </c>
      <c r="B12" s="14">
        <v>2500</v>
      </c>
      <c r="C12" s="11">
        <v>17080</v>
      </c>
      <c r="D12" s="12">
        <v>81200</v>
      </c>
      <c r="E12" s="11">
        <f t="shared" si="0"/>
        <v>100780</v>
      </c>
      <c r="F12" s="13">
        <f t="shared" si="1"/>
        <v>33593.333333333336</v>
      </c>
    </row>
    <row r="13" spans="1:6" ht="19.2" customHeight="1">
      <c r="A13" s="10" t="s">
        <v>13</v>
      </c>
      <c r="B13" s="14">
        <v>1800</v>
      </c>
      <c r="C13" s="11">
        <v>41050</v>
      </c>
      <c r="D13" s="12">
        <v>12000</v>
      </c>
      <c r="E13" s="11">
        <f t="shared" si="0"/>
        <v>54850</v>
      </c>
      <c r="F13" s="13">
        <f t="shared" si="1"/>
        <v>18283.333333333332</v>
      </c>
    </row>
    <row r="14" spans="1:6" ht="19.2" customHeight="1">
      <c r="A14" s="10" t="s">
        <v>14</v>
      </c>
      <c r="B14" s="11">
        <v>36440</v>
      </c>
      <c r="C14" s="11">
        <v>73470</v>
      </c>
      <c r="D14" s="12">
        <v>56000</v>
      </c>
      <c r="E14" s="11">
        <f t="shared" si="0"/>
        <v>165910</v>
      </c>
      <c r="F14" s="13">
        <f t="shared" si="1"/>
        <v>55303.333333333336</v>
      </c>
    </row>
    <row r="15" spans="1:6" ht="19.2" customHeight="1">
      <c r="A15" s="10" t="s">
        <v>15</v>
      </c>
      <c r="B15" s="11">
        <v>43570</v>
      </c>
      <c r="C15" s="11">
        <v>20770</v>
      </c>
      <c r="D15" s="12">
        <v>56300</v>
      </c>
      <c r="E15" s="11">
        <f t="shared" si="0"/>
        <v>120640</v>
      </c>
      <c r="F15" s="13">
        <f t="shared" si="1"/>
        <v>40213.333333333336</v>
      </c>
    </row>
    <row r="16" spans="1:6" ht="19.2" customHeight="1">
      <c r="A16" s="10" t="s">
        <v>16</v>
      </c>
      <c r="B16" s="11">
        <v>109240</v>
      </c>
      <c r="C16" s="11">
        <v>22780</v>
      </c>
      <c r="D16" s="12">
        <v>52300</v>
      </c>
      <c r="E16" s="11">
        <f t="shared" si="0"/>
        <v>184320</v>
      </c>
      <c r="F16" s="13">
        <f t="shared" si="1"/>
        <v>61440</v>
      </c>
    </row>
    <row r="17" spans="1:6" ht="19.2" customHeight="1" thickBot="1">
      <c r="A17" s="15" t="s">
        <v>17</v>
      </c>
      <c r="B17" s="16">
        <v>71040</v>
      </c>
      <c r="C17" s="16">
        <v>19110</v>
      </c>
      <c r="D17" s="17">
        <v>47800</v>
      </c>
      <c r="E17" s="16">
        <f t="shared" si="0"/>
        <v>137950</v>
      </c>
      <c r="F17" s="18">
        <f t="shared" si="1"/>
        <v>45983.333333333336</v>
      </c>
    </row>
    <row r="18" spans="1:6" ht="21" customHeight="1" thickTop="1">
      <c r="A18" s="27" t="s">
        <v>19</v>
      </c>
      <c r="B18" s="28">
        <f>SUM(B6:B17)</f>
        <v>970430</v>
      </c>
      <c r="C18" s="28">
        <f>SUM(C6:C17)</f>
        <v>300420</v>
      </c>
      <c r="D18" s="28">
        <f>SUM(D6:D17)</f>
        <v>688600</v>
      </c>
      <c r="E18" s="29">
        <f>SUM(E6:E17)</f>
        <v>1959450</v>
      </c>
      <c r="F18" s="19"/>
    </row>
    <row r="19" spans="1:6" ht="21" customHeight="1" thickBot="1">
      <c r="A19" s="30" t="s">
        <v>24</v>
      </c>
      <c r="B19" s="30"/>
      <c r="C19" s="30"/>
      <c r="D19" s="30"/>
      <c r="E19" s="31"/>
      <c r="F19" s="7"/>
    </row>
    <row r="20" spans="1:6" ht="15" thickTop="1" thickBot="1">
      <c r="A20" s="4"/>
      <c r="B20" s="5"/>
      <c r="C20" s="5"/>
      <c r="D20" s="6"/>
      <c r="E20" s="5"/>
      <c r="F20" s="7"/>
    </row>
    <row r="21" spans="1:6" s="25" customFormat="1" ht="18.149999999999999" customHeight="1" thickTop="1" thickBot="1">
      <c r="A21" s="19"/>
      <c r="B21" s="23"/>
      <c r="C21" s="34" t="s">
        <v>20</v>
      </c>
      <c r="D21" s="34"/>
      <c r="E21" s="24">
        <f>MAX(E6:E17)</f>
        <v>249100</v>
      </c>
      <c r="F21" s="19"/>
    </row>
    <row r="22" spans="1:6" s="25" customFormat="1" ht="18.149999999999999" customHeight="1" thickTop="1" thickBot="1">
      <c r="A22" s="25" t="s">
        <v>5</v>
      </c>
      <c r="B22" s="26"/>
      <c r="C22" s="34" t="s">
        <v>21</v>
      </c>
      <c r="D22" s="34"/>
      <c r="E22" s="24">
        <f>MIN(E6:E17)</f>
        <v>54850</v>
      </c>
    </row>
    <row r="23" spans="1:6" ht="14.4" thickTop="1">
      <c r="A23" t="s">
        <v>22</v>
      </c>
    </row>
    <row r="24" spans="1:6" ht="17.399999999999999">
      <c r="A24" s="1"/>
      <c r="B24" s="2"/>
    </row>
    <row r="25" spans="1:6">
      <c r="B25" s="2"/>
    </row>
    <row r="26" spans="1:6">
      <c r="B26" s="3"/>
    </row>
  </sheetData>
  <mergeCells count="3">
    <mergeCell ref="A3:F3"/>
    <mergeCell ref="C21:D21"/>
    <mergeCell ref="C22:D22"/>
  </mergeCells>
  <phoneticPr fontId="0" type="noConversion"/>
  <conditionalFormatting sqref="E6:E17">
    <cfRule type="top10" dxfId="12" priority="1" bottom="1" rank="2"/>
    <cfRule type="top10" dxfId="11" priority="2" rank="2"/>
  </conditionalFormatting>
  <pageMargins left="0.97" right="0.72" top="0.98425196850393704" bottom="0.98425196850393704" header="0.51181102362204722" footer="0.51181102362204722"/>
  <pageSetup paperSize="9" scale="98" orientation="portrait" horizontalDpi="4294967293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H3"/>
  <sheetViews>
    <sheetView showGridLines="0" tabSelected="1" workbookViewId="0">
      <selection activeCell="C3" sqref="C3:H3"/>
    </sheetView>
  </sheetViews>
  <sheetFormatPr defaultRowHeight="13.8"/>
  <sheetData>
    <row r="3" spans="3:8" ht="21">
      <c r="C3" s="35" t="str">
        <f ca="1">CONCATENATE("Tré-Fa Bt. ",TEXT(TODAY(),"ÉÉÉÉ")," évi Kiadásai")</f>
        <v>Tré-Fa Bt. 2023 évi Kiadásai</v>
      </c>
      <c r="D3" s="35"/>
      <c r="E3" s="35"/>
      <c r="F3" s="35"/>
      <c r="G3" s="35"/>
      <c r="H3" s="35"/>
    </row>
  </sheetData>
  <mergeCells count="1">
    <mergeCell ref="C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Nyers</vt:lpstr>
      <vt:lpstr>Megoldás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 Csoport</dc:creator>
  <cp:lastModifiedBy>Kuknyó Zoltán</cp:lastModifiedBy>
  <cp:lastPrinted>2013-10-03T12:20:56Z</cp:lastPrinted>
  <dcterms:created xsi:type="dcterms:W3CDTF">2000-08-12T15:17:52Z</dcterms:created>
  <dcterms:modified xsi:type="dcterms:W3CDTF">2023-11-23T17:58:25Z</dcterms:modified>
</cp:coreProperties>
</file>